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X JUEGOS SURAMERICANOS\"/>
    </mc:Choice>
  </mc:AlternateContent>
  <bookViews>
    <workbookView xWindow="9750" yWindow="45" windowWidth="9015" windowHeight="8040"/>
  </bookViews>
  <sheets>
    <sheet name="Individual Varones" sheetId="16" r:id="rId1"/>
    <sheet name="Dobles (2)" sheetId="18" state="hidden" r:id="rId2"/>
  </sheets>
  <calcPr calcId="152511"/>
</workbook>
</file>

<file path=xl/calcChain.xml><?xml version="1.0" encoding="utf-8"?>
<calcChain xmlns="http://schemas.openxmlformats.org/spreadsheetml/2006/main">
  <c r="T5" i="16" l="1"/>
  <c r="S5" i="16"/>
  <c r="T6" i="16"/>
  <c r="S6" i="16"/>
  <c r="T23" i="16"/>
  <c r="S23" i="16"/>
  <c r="T25" i="16"/>
  <c r="S25" i="16"/>
  <c r="T21" i="16"/>
  <c r="S21" i="16"/>
  <c r="T24" i="16"/>
  <c r="S24" i="16"/>
  <c r="T27" i="16"/>
  <c r="S27" i="16"/>
  <c r="T28" i="16"/>
  <c r="S28" i="16"/>
  <c r="T16" i="16"/>
  <c r="S16" i="16"/>
  <c r="T10" i="16"/>
  <c r="S10" i="16"/>
  <c r="T18" i="16"/>
  <c r="S18" i="16"/>
  <c r="T15" i="16"/>
  <c r="S15" i="16"/>
  <c r="T9" i="16"/>
  <c r="S9" i="16"/>
  <c r="T7" i="16"/>
  <c r="S7" i="16"/>
  <c r="T22" i="16"/>
  <c r="S22" i="16"/>
  <c r="T17" i="16"/>
  <c r="S17" i="16"/>
  <c r="T13" i="16"/>
  <c r="S13" i="16"/>
  <c r="T8" i="16"/>
  <c r="S8" i="16"/>
  <c r="T20" i="16"/>
  <c r="S20" i="16"/>
  <c r="T26" i="16"/>
  <c r="S26" i="16"/>
  <c r="T12" i="16"/>
  <c r="S12" i="16"/>
  <c r="T19" i="16"/>
  <c r="S19" i="16"/>
  <c r="T11" i="16"/>
  <c r="S11" i="16"/>
  <c r="T14" i="16"/>
  <c r="S14" i="16"/>
  <c r="S7" i="18" l="1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S6" i="18"/>
  <c r="L6" i="18"/>
  <c r="X5" i="18"/>
  <c r="W5" i="18"/>
  <c r="V5" i="18"/>
  <c r="S5" i="18"/>
  <c r="L5" i="18"/>
  <c r="U28" i="16" l="1"/>
  <c r="U24" i="16"/>
  <c r="U20" i="16"/>
  <c r="U16" i="16"/>
  <c r="U12" i="16"/>
  <c r="U8" i="16"/>
  <c r="U27" i="16"/>
  <c r="U23" i="16"/>
  <c r="U19" i="16"/>
  <c r="U15" i="16"/>
  <c r="U11" i="16"/>
  <c r="U7" i="16"/>
  <c r="U26" i="16"/>
  <c r="U22" i="16"/>
  <c r="U18" i="16"/>
  <c r="U14" i="16"/>
  <c r="U10" i="16"/>
  <c r="U6" i="16"/>
  <c r="U25" i="16"/>
  <c r="U21" i="16"/>
  <c r="U17" i="16"/>
  <c r="U13" i="16"/>
  <c r="U9" i="16"/>
  <c r="U5" i="16"/>
</calcChain>
</file>

<file path=xl/sharedStrings.xml><?xml version="1.0" encoding="utf-8"?>
<sst xmlns="http://schemas.openxmlformats.org/spreadsheetml/2006/main" count="91" uniqueCount="62">
  <si>
    <t>Nombre</t>
  </si>
  <si>
    <t>Prom</t>
  </si>
  <si>
    <t>Palos</t>
  </si>
  <si>
    <t>Prom. Scratch</t>
  </si>
  <si>
    <t>Lin.</t>
  </si>
  <si>
    <t>L1</t>
  </si>
  <si>
    <t>L2</t>
  </si>
  <si>
    <t>L3</t>
  </si>
  <si>
    <t>L4</t>
  </si>
  <si>
    <t>L5</t>
  </si>
  <si>
    <t>L6</t>
  </si>
  <si>
    <t>Tot</t>
  </si>
  <si>
    <t>L7</t>
  </si>
  <si>
    <t>L8</t>
  </si>
  <si>
    <t>L9</t>
  </si>
  <si>
    <t>L10</t>
  </si>
  <si>
    <t>L11</t>
  </si>
  <si>
    <t>L12</t>
  </si>
  <si>
    <t>X JUEGOS SURAMERICANOS SANTIAGO 2014    BOWLING</t>
  </si>
  <si>
    <t>X JUEGOS SURAMERICANOS STGO2014 BOWLING</t>
  </si>
  <si>
    <t>País</t>
  </si>
  <si>
    <t>DOBLES  VARONES</t>
  </si>
  <si>
    <t>Argentina</t>
  </si>
  <si>
    <t>Bolivia</t>
  </si>
  <si>
    <t>Brasil</t>
  </si>
  <si>
    <t>Chile</t>
  </si>
  <si>
    <t>Colombia</t>
  </si>
  <si>
    <t>Ecuador</t>
  </si>
  <si>
    <t>Panamá</t>
  </si>
  <si>
    <t>Paraguay</t>
  </si>
  <si>
    <t>Perú</t>
  </si>
  <si>
    <t>Venezuela</t>
  </si>
  <si>
    <t>Marcos Brosens</t>
  </si>
  <si>
    <t>Ruben Favero</t>
  </si>
  <si>
    <t>Jason Odor</t>
  </si>
  <si>
    <t>Aruba</t>
  </si>
  <si>
    <t>Laurence Wilming</t>
  </si>
  <si>
    <t>Joel Durán</t>
  </si>
  <si>
    <t>Jose Miranda</t>
  </si>
  <si>
    <t>Marcelo Suartz</t>
  </si>
  <si>
    <t>Renan Zoghaib</t>
  </si>
  <si>
    <t>Jesús Borgueaud</t>
  </si>
  <si>
    <t>Luis Nazar</t>
  </si>
  <si>
    <t>Jaime Gonzalez</t>
  </si>
  <si>
    <t>Jose Zambrano</t>
  </si>
  <si>
    <t>Ivan Vallejo</t>
  </si>
  <si>
    <t>Juan Carlos Narvaes</t>
  </si>
  <si>
    <t>Gonzalo Martín</t>
  </si>
  <si>
    <t>Andrés Delgado</t>
  </si>
  <si>
    <t>Victor Tateishi</t>
  </si>
  <si>
    <t>Carlos De León</t>
  </si>
  <si>
    <t>Uruguay</t>
  </si>
  <si>
    <t>Gustavo Garcia</t>
  </si>
  <si>
    <t>Amleto Monacelli</t>
  </si>
  <si>
    <t>Ildemaro Ruíz</t>
  </si>
  <si>
    <t>Jorge Tómas</t>
  </si>
  <si>
    <t>Id.</t>
  </si>
  <si>
    <t>Lug.</t>
  </si>
  <si>
    <t>Manuel Otálora</t>
  </si>
  <si>
    <t>Ronnie Rodríguez</t>
  </si>
  <si>
    <t>INDIVIDUAL VARONES</t>
  </si>
  <si>
    <t>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</si>
</sst>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66"/>
      <color rgb="FFFF33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</xdr:colOff>
      <xdr:row>1</xdr:row>
      <xdr:rowOff>1</xdr:rowOff>
    </xdr:from>
    <xdr:to>
      <xdr:col>21</xdr:col>
      <xdr:colOff>7142</xdr:colOff>
      <xdr:row>3</xdr:row>
      <xdr:rowOff>11906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84657" y="1131095"/>
          <a:ext cx="1685923" cy="14049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174532</xdr:colOff>
      <xdr:row>1</xdr:row>
      <xdr:rowOff>16615</xdr:rowOff>
    </xdr:from>
    <xdr:to>
      <xdr:col>3</xdr:col>
      <xdr:colOff>1381125</xdr:colOff>
      <xdr:row>3</xdr:row>
      <xdr:rowOff>4521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4532" y="1150090"/>
          <a:ext cx="2349593" cy="137855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83343</xdr:colOff>
      <xdr:row>1</xdr:row>
      <xdr:rowOff>11905</xdr:rowOff>
    </xdr:from>
    <xdr:to>
      <xdr:col>23</xdr:col>
      <xdr:colOff>642937</xdr:colOff>
      <xdr:row>2</xdr:row>
      <xdr:rowOff>631030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46668" y="288130"/>
          <a:ext cx="1350169" cy="11334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47626</xdr:colOff>
      <xdr:row>0</xdr:row>
      <xdr:rowOff>142877</xdr:rowOff>
    </xdr:from>
    <xdr:to>
      <xdr:col>2</xdr:col>
      <xdr:colOff>1858027</xdr:colOff>
      <xdr:row>3</xdr:row>
      <xdr:rowOff>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1" y="142877"/>
          <a:ext cx="2162826" cy="12763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V28"/>
  <sheetViews>
    <sheetView showGridLines="0" tabSelected="1" defaultGridColor="0" colorId="47" zoomScale="80" zoomScaleNormal="75" workbookViewId="0">
      <pane ySplit="4" topLeftCell="A5" activePane="bottomLeft" state="frozen"/>
      <selection pane="bottomLeft" activeCell="B5" sqref="B5"/>
    </sheetView>
  </sheetViews>
  <sheetFormatPr baseColWidth="10" defaultRowHeight="15.75" x14ac:dyDescent="0.2"/>
  <cols>
    <col min="1" max="1" width="2.7109375" style="1" customWidth="1"/>
    <col min="2" max="2" width="8.7109375" style="1" customWidth="1"/>
    <col min="3" max="3" width="5.7109375" style="1" customWidth="1"/>
    <col min="4" max="4" width="35.7109375" style="1" customWidth="1"/>
    <col min="5" max="5" width="18.7109375" style="1" customWidth="1"/>
    <col min="6" max="11" width="6.7109375" style="1" customWidth="1"/>
    <col min="12" max="13" width="6.28515625" style="1" customWidth="1"/>
    <col min="14" max="18" width="6.7109375" style="1" customWidth="1"/>
    <col min="19" max="19" width="8.7109375" style="1" customWidth="1"/>
    <col min="20" max="20" width="9.7109375" style="1" customWidth="1"/>
    <col min="21" max="26" width="6.7109375" style="1" customWidth="1"/>
    <col min="27" max="27" width="9.7109375" style="1" customWidth="1"/>
    <col min="28" max="33" width="6.7109375" style="1" customWidth="1"/>
    <col min="34" max="34" width="9.7109375" style="1" customWidth="1"/>
    <col min="35" max="36" width="10.7109375" style="1" customWidth="1"/>
    <col min="37" max="16384" width="11.42578125" style="1"/>
  </cols>
  <sheetData>
    <row r="1" spans="2:21" ht="89.25" customHeight="1" x14ac:dyDescent="0.2">
      <c r="B1" s="13" t="s">
        <v>19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 ht="60" customHeight="1" x14ac:dyDescent="0.2">
      <c r="B2" s="14" t="s">
        <v>60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2:21" ht="50.1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2:21" ht="21.95" customHeight="1" x14ac:dyDescent="0.2">
      <c r="B4" s="3" t="s">
        <v>57</v>
      </c>
      <c r="C4" s="3" t="s">
        <v>56</v>
      </c>
      <c r="D4" s="2" t="s">
        <v>0</v>
      </c>
      <c r="E4" s="12" t="s">
        <v>20</v>
      </c>
      <c r="F4" s="12"/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</v>
      </c>
      <c r="T4" s="3" t="s">
        <v>2</v>
      </c>
      <c r="U4" s="3" t="s">
        <v>61</v>
      </c>
    </row>
    <row r="5" spans="2:21" ht="27.95" customHeight="1" x14ac:dyDescent="0.2">
      <c r="B5" s="5">
        <v>1</v>
      </c>
      <c r="C5" s="6">
        <v>42</v>
      </c>
      <c r="D5" s="7" t="s">
        <v>54</v>
      </c>
      <c r="E5" s="8" t="s">
        <v>31</v>
      </c>
      <c r="F5" s="5"/>
      <c r="G5" s="5">
        <v>211</v>
      </c>
      <c r="H5" s="5">
        <v>199</v>
      </c>
      <c r="I5" s="5">
        <v>233</v>
      </c>
      <c r="J5" s="5">
        <v>177</v>
      </c>
      <c r="K5" s="5">
        <v>238</v>
      </c>
      <c r="L5" s="5">
        <v>221</v>
      </c>
      <c r="M5" s="5">
        <v>232</v>
      </c>
      <c r="N5" s="5">
        <v>192</v>
      </c>
      <c r="O5" s="5">
        <v>228</v>
      </c>
      <c r="P5" s="5">
        <v>235</v>
      </c>
      <c r="Q5" s="5">
        <v>223</v>
      </c>
      <c r="R5" s="9">
        <v>277</v>
      </c>
      <c r="S5" s="10">
        <f t="shared" ref="S5:S28" si="0">AVERAGE(G5:L5,M5:R5)</f>
        <v>222.16666666666666</v>
      </c>
      <c r="T5" s="5">
        <f t="shared" ref="T5:T28" si="1">SUM(G5:L5,M5:R5)</f>
        <v>2666</v>
      </c>
      <c r="U5" s="11">
        <f>$T$5-T5</f>
        <v>0</v>
      </c>
    </row>
    <row r="6" spans="2:21" ht="27.95" customHeight="1" x14ac:dyDescent="0.2">
      <c r="B6" s="5">
        <v>2</v>
      </c>
      <c r="C6" s="6">
        <v>41</v>
      </c>
      <c r="D6" s="7" t="s">
        <v>53</v>
      </c>
      <c r="E6" s="8" t="s">
        <v>31</v>
      </c>
      <c r="F6" s="5"/>
      <c r="G6" s="5">
        <v>146</v>
      </c>
      <c r="H6" s="5">
        <v>256</v>
      </c>
      <c r="I6" s="5">
        <v>197</v>
      </c>
      <c r="J6" s="5">
        <v>174</v>
      </c>
      <c r="K6" s="5">
        <v>233</v>
      </c>
      <c r="L6" s="5">
        <v>212</v>
      </c>
      <c r="M6" s="5">
        <v>233</v>
      </c>
      <c r="N6" s="5">
        <v>150</v>
      </c>
      <c r="O6" s="5">
        <v>210</v>
      </c>
      <c r="P6" s="5">
        <v>300</v>
      </c>
      <c r="Q6" s="5">
        <v>245</v>
      </c>
      <c r="R6" s="9">
        <v>248</v>
      </c>
      <c r="S6" s="10">
        <f t="shared" si="0"/>
        <v>217</v>
      </c>
      <c r="T6" s="5">
        <f t="shared" si="1"/>
        <v>2604</v>
      </c>
      <c r="U6" s="11">
        <f t="shared" ref="U6:U28" si="2">$T$5-T6</f>
        <v>62</v>
      </c>
    </row>
    <row r="7" spans="2:21" ht="27.95" customHeight="1" x14ac:dyDescent="0.2">
      <c r="B7" s="5">
        <v>3</v>
      </c>
      <c r="C7" s="6">
        <v>21</v>
      </c>
      <c r="D7" s="7" t="s">
        <v>43</v>
      </c>
      <c r="E7" s="8" t="s">
        <v>26</v>
      </c>
      <c r="F7" s="5"/>
      <c r="G7" s="5">
        <v>267</v>
      </c>
      <c r="H7" s="5">
        <v>209</v>
      </c>
      <c r="I7" s="5">
        <v>194</v>
      </c>
      <c r="J7" s="5">
        <v>180</v>
      </c>
      <c r="K7" s="5">
        <v>197</v>
      </c>
      <c r="L7" s="5">
        <v>245</v>
      </c>
      <c r="M7" s="5">
        <v>202</v>
      </c>
      <c r="N7" s="5">
        <v>257</v>
      </c>
      <c r="O7" s="5">
        <v>192</v>
      </c>
      <c r="P7" s="5">
        <v>194</v>
      </c>
      <c r="Q7" s="5">
        <v>204</v>
      </c>
      <c r="R7" s="9">
        <v>255</v>
      </c>
      <c r="S7" s="10">
        <f t="shared" si="0"/>
        <v>216.33333333333334</v>
      </c>
      <c r="T7" s="5">
        <f t="shared" si="1"/>
        <v>2596</v>
      </c>
      <c r="U7" s="11">
        <f t="shared" si="2"/>
        <v>70</v>
      </c>
    </row>
    <row r="8" spans="2:21" ht="27.95" customHeight="1" x14ac:dyDescent="0.2">
      <c r="B8" s="5">
        <v>4</v>
      </c>
      <c r="C8" s="6">
        <v>13</v>
      </c>
      <c r="D8" s="7" t="s">
        <v>39</v>
      </c>
      <c r="E8" s="8" t="s">
        <v>24</v>
      </c>
      <c r="F8" s="5"/>
      <c r="G8" s="5">
        <v>202</v>
      </c>
      <c r="H8" s="5">
        <v>220</v>
      </c>
      <c r="I8" s="5">
        <v>222</v>
      </c>
      <c r="J8" s="5">
        <v>232</v>
      </c>
      <c r="K8" s="5">
        <v>211</v>
      </c>
      <c r="L8" s="5">
        <v>192</v>
      </c>
      <c r="M8" s="5">
        <v>171</v>
      </c>
      <c r="N8" s="5">
        <v>232</v>
      </c>
      <c r="O8" s="5">
        <v>248</v>
      </c>
      <c r="P8" s="5">
        <v>237</v>
      </c>
      <c r="Q8" s="5">
        <v>193</v>
      </c>
      <c r="R8" s="9">
        <v>213</v>
      </c>
      <c r="S8" s="10">
        <f t="shared" si="0"/>
        <v>214.41666666666666</v>
      </c>
      <c r="T8" s="5">
        <f t="shared" si="1"/>
        <v>2573</v>
      </c>
      <c r="U8" s="11">
        <f t="shared" si="2"/>
        <v>93</v>
      </c>
    </row>
    <row r="9" spans="2:21" ht="27.95" customHeight="1" x14ac:dyDescent="0.2">
      <c r="B9" s="5">
        <v>5</v>
      </c>
      <c r="C9" s="6">
        <v>22</v>
      </c>
      <c r="D9" s="7" t="s">
        <v>58</v>
      </c>
      <c r="E9" s="8" t="s">
        <v>26</v>
      </c>
      <c r="F9" s="5"/>
      <c r="G9" s="5">
        <v>202</v>
      </c>
      <c r="H9" s="5">
        <v>261</v>
      </c>
      <c r="I9" s="5">
        <v>174</v>
      </c>
      <c r="J9" s="5">
        <v>224</v>
      </c>
      <c r="K9" s="5">
        <v>204</v>
      </c>
      <c r="L9" s="5">
        <v>200</v>
      </c>
      <c r="M9" s="5">
        <v>236</v>
      </c>
      <c r="N9" s="5">
        <v>177</v>
      </c>
      <c r="O9" s="5">
        <v>235</v>
      </c>
      <c r="P9" s="5">
        <v>234</v>
      </c>
      <c r="Q9" s="5">
        <v>223</v>
      </c>
      <c r="R9" s="9">
        <v>192</v>
      </c>
      <c r="S9" s="10">
        <f t="shared" si="0"/>
        <v>213.5</v>
      </c>
      <c r="T9" s="5">
        <f t="shared" si="1"/>
        <v>2562</v>
      </c>
      <c r="U9" s="11">
        <f t="shared" si="2"/>
        <v>104</v>
      </c>
    </row>
    <row r="10" spans="2:21" ht="27.95" customHeight="1" x14ac:dyDescent="0.2">
      <c r="B10" s="5">
        <v>6</v>
      </c>
      <c r="C10" s="6">
        <v>28</v>
      </c>
      <c r="D10" s="7" t="s">
        <v>46</v>
      </c>
      <c r="E10" s="8" t="s">
        <v>28</v>
      </c>
      <c r="F10" s="5"/>
      <c r="G10" s="5">
        <v>223</v>
      </c>
      <c r="H10" s="5">
        <v>224</v>
      </c>
      <c r="I10" s="5">
        <v>181</v>
      </c>
      <c r="J10" s="5">
        <v>208</v>
      </c>
      <c r="K10" s="5">
        <v>222</v>
      </c>
      <c r="L10" s="5">
        <v>186</v>
      </c>
      <c r="M10" s="5">
        <v>231</v>
      </c>
      <c r="N10" s="5">
        <v>267</v>
      </c>
      <c r="O10" s="5">
        <v>174</v>
      </c>
      <c r="P10" s="5">
        <v>199</v>
      </c>
      <c r="Q10" s="5">
        <v>214</v>
      </c>
      <c r="R10" s="9">
        <v>224</v>
      </c>
      <c r="S10" s="10">
        <f t="shared" si="0"/>
        <v>212.75</v>
      </c>
      <c r="T10" s="5">
        <f t="shared" si="1"/>
        <v>2553</v>
      </c>
      <c r="U10" s="11">
        <f t="shared" si="2"/>
        <v>113</v>
      </c>
    </row>
    <row r="11" spans="2:21" ht="27.95" customHeight="1" x14ac:dyDescent="0.2">
      <c r="B11" s="5">
        <v>7</v>
      </c>
      <c r="C11" s="6">
        <v>4</v>
      </c>
      <c r="D11" s="7" t="s">
        <v>33</v>
      </c>
      <c r="E11" s="8" t="s">
        <v>22</v>
      </c>
      <c r="F11" s="5"/>
      <c r="G11" s="5">
        <v>167</v>
      </c>
      <c r="H11" s="5">
        <v>202</v>
      </c>
      <c r="I11" s="5">
        <v>225</v>
      </c>
      <c r="J11" s="5">
        <v>204</v>
      </c>
      <c r="K11" s="5">
        <v>220</v>
      </c>
      <c r="L11" s="5">
        <v>201</v>
      </c>
      <c r="M11" s="5">
        <v>205</v>
      </c>
      <c r="N11" s="5">
        <v>157</v>
      </c>
      <c r="O11" s="5">
        <v>199</v>
      </c>
      <c r="P11" s="5">
        <v>237</v>
      </c>
      <c r="Q11" s="5">
        <v>202</v>
      </c>
      <c r="R11" s="9">
        <v>210</v>
      </c>
      <c r="S11" s="10">
        <f t="shared" si="0"/>
        <v>202.41666666666666</v>
      </c>
      <c r="T11" s="5">
        <f t="shared" si="1"/>
        <v>2429</v>
      </c>
      <c r="U11" s="11">
        <f t="shared" si="2"/>
        <v>237</v>
      </c>
    </row>
    <row r="12" spans="2:21" ht="27.95" customHeight="1" x14ac:dyDescent="0.2">
      <c r="B12" s="5">
        <v>8</v>
      </c>
      <c r="C12" s="6">
        <v>6</v>
      </c>
      <c r="D12" s="7" t="s">
        <v>36</v>
      </c>
      <c r="E12" s="8" t="s">
        <v>35</v>
      </c>
      <c r="F12" s="5"/>
      <c r="G12" s="5">
        <v>201</v>
      </c>
      <c r="H12" s="5">
        <v>136</v>
      </c>
      <c r="I12" s="5">
        <v>181</v>
      </c>
      <c r="J12" s="5">
        <v>194</v>
      </c>
      <c r="K12" s="5">
        <v>188</v>
      </c>
      <c r="L12" s="5">
        <v>212</v>
      </c>
      <c r="M12" s="5">
        <v>176</v>
      </c>
      <c r="N12" s="5">
        <v>225</v>
      </c>
      <c r="O12" s="5">
        <v>243</v>
      </c>
      <c r="P12" s="5">
        <v>214</v>
      </c>
      <c r="Q12" s="5">
        <v>259</v>
      </c>
      <c r="R12" s="9">
        <v>193</v>
      </c>
      <c r="S12" s="10">
        <f t="shared" si="0"/>
        <v>201.83333333333334</v>
      </c>
      <c r="T12" s="5">
        <f t="shared" si="1"/>
        <v>2422</v>
      </c>
      <c r="U12" s="11">
        <f t="shared" si="2"/>
        <v>244</v>
      </c>
    </row>
    <row r="13" spans="2:21" ht="27.95" customHeight="1" x14ac:dyDescent="0.2">
      <c r="B13" s="5">
        <v>9</v>
      </c>
      <c r="C13" s="6">
        <v>14</v>
      </c>
      <c r="D13" s="7" t="s">
        <v>40</v>
      </c>
      <c r="E13" s="8" t="s">
        <v>24</v>
      </c>
      <c r="F13" s="5"/>
      <c r="G13" s="5">
        <v>162</v>
      </c>
      <c r="H13" s="5">
        <v>191</v>
      </c>
      <c r="I13" s="5">
        <v>196</v>
      </c>
      <c r="J13" s="5">
        <v>200</v>
      </c>
      <c r="K13" s="5">
        <v>191</v>
      </c>
      <c r="L13" s="5">
        <v>203</v>
      </c>
      <c r="M13" s="5">
        <v>192</v>
      </c>
      <c r="N13" s="5">
        <v>234</v>
      </c>
      <c r="O13" s="5">
        <v>201</v>
      </c>
      <c r="P13" s="5">
        <v>194</v>
      </c>
      <c r="Q13" s="5">
        <v>237</v>
      </c>
      <c r="R13" s="9">
        <v>221</v>
      </c>
      <c r="S13" s="10">
        <f t="shared" si="0"/>
        <v>201.83333333333334</v>
      </c>
      <c r="T13" s="5">
        <f t="shared" si="1"/>
        <v>2422</v>
      </c>
      <c r="U13" s="11">
        <f t="shared" si="2"/>
        <v>244</v>
      </c>
    </row>
    <row r="14" spans="2:21" ht="27.95" customHeight="1" x14ac:dyDescent="0.2">
      <c r="B14" s="5">
        <v>10</v>
      </c>
      <c r="C14" s="6">
        <v>3</v>
      </c>
      <c r="D14" s="7" t="s">
        <v>32</v>
      </c>
      <c r="E14" s="8" t="s">
        <v>22</v>
      </c>
      <c r="F14" s="5"/>
      <c r="G14" s="5">
        <v>165</v>
      </c>
      <c r="H14" s="5">
        <v>190</v>
      </c>
      <c r="I14" s="5">
        <v>185</v>
      </c>
      <c r="J14" s="5">
        <v>255</v>
      </c>
      <c r="K14" s="5">
        <v>184</v>
      </c>
      <c r="L14" s="5">
        <v>213</v>
      </c>
      <c r="M14" s="5">
        <v>187</v>
      </c>
      <c r="N14" s="5">
        <v>202</v>
      </c>
      <c r="O14" s="5">
        <v>235</v>
      </c>
      <c r="P14" s="5">
        <v>194</v>
      </c>
      <c r="Q14" s="5">
        <v>194</v>
      </c>
      <c r="R14" s="9">
        <v>198</v>
      </c>
      <c r="S14" s="10">
        <f t="shared" si="0"/>
        <v>200.16666666666666</v>
      </c>
      <c r="T14" s="5">
        <f t="shared" si="1"/>
        <v>2402</v>
      </c>
      <c r="U14" s="11">
        <f t="shared" si="2"/>
        <v>264</v>
      </c>
    </row>
    <row r="15" spans="2:21" ht="27.95" customHeight="1" x14ac:dyDescent="0.2">
      <c r="B15" s="5">
        <v>11</v>
      </c>
      <c r="C15" s="6">
        <v>24</v>
      </c>
      <c r="D15" s="7" t="s">
        <v>45</v>
      </c>
      <c r="E15" s="8" t="s">
        <v>27</v>
      </c>
      <c r="F15" s="5"/>
      <c r="G15" s="5">
        <v>196</v>
      </c>
      <c r="H15" s="5">
        <v>191</v>
      </c>
      <c r="I15" s="5">
        <v>163</v>
      </c>
      <c r="J15" s="5">
        <v>190</v>
      </c>
      <c r="K15" s="5">
        <v>184</v>
      </c>
      <c r="L15" s="5">
        <v>202</v>
      </c>
      <c r="M15" s="5">
        <v>179</v>
      </c>
      <c r="N15" s="5">
        <v>227</v>
      </c>
      <c r="O15" s="5">
        <v>201</v>
      </c>
      <c r="P15" s="5">
        <v>200</v>
      </c>
      <c r="Q15" s="5">
        <v>219</v>
      </c>
      <c r="R15" s="9">
        <v>234</v>
      </c>
      <c r="S15" s="10">
        <f t="shared" si="0"/>
        <v>198.83333333333334</v>
      </c>
      <c r="T15" s="5">
        <f t="shared" si="1"/>
        <v>2386</v>
      </c>
      <c r="U15" s="11">
        <f t="shared" si="2"/>
        <v>280</v>
      </c>
    </row>
    <row r="16" spans="2:21" ht="27.95" customHeight="1" x14ac:dyDescent="0.2">
      <c r="B16" s="5">
        <v>12</v>
      </c>
      <c r="C16" s="6">
        <v>29</v>
      </c>
      <c r="D16" s="7" t="s">
        <v>59</v>
      </c>
      <c r="E16" s="8" t="s">
        <v>28</v>
      </c>
      <c r="F16" s="5"/>
      <c r="G16" s="5">
        <v>212</v>
      </c>
      <c r="H16" s="5">
        <v>186</v>
      </c>
      <c r="I16" s="5">
        <v>224</v>
      </c>
      <c r="J16" s="5">
        <v>217</v>
      </c>
      <c r="K16" s="5">
        <v>221</v>
      </c>
      <c r="L16" s="5">
        <v>222</v>
      </c>
      <c r="M16" s="5">
        <v>172</v>
      </c>
      <c r="N16" s="5">
        <v>213</v>
      </c>
      <c r="O16" s="5">
        <v>182</v>
      </c>
      <c r="P16" s="5">
        <v>154</v>
      </c>
      <c r="Q16" s="5">
        <v>176</v>
      </c>
      <c r="R16" s="9">
        <v>201</v>
      </c>
      <c r="S16" s="10">
        <f t="shared" si="0"/>
        <v>198.33333333333334</v>
      </c>
      <c r="T16" s="5">
        <f t="shared" si="1"/>
        <v>2380</v>
      </c>
      <c r="U16" s="11">
        <f t="shared" si="2"/>
        <v>286</v>
      </c>
    </row>
    <row r="17" spans="2:22" ht="27.95" customHeight="1" x14ac:dyDescent="0.2">
      <c r="B17" s="5">
        <v>13</v>
      </c>
      <c r="C17" s="6">
        <v>17</v>
      </c>
      <c r="D17" s="7" t="s">
        <v>41</v>
      </c>
      <c r="E17" s="8" t="s">
        <v>25</v>
      </c>
      <c r="F17" s="5"/>
      <c r="G17" s="5">
        <v>155</v>
      </c>
      <c r="H17" s="5">
        <v>184</v>
      </c>
      <c r="I17" s="5">
        <v>208</v>
      </c>
      <c r="J17" s="5">
        <v>167</v>
      </c>
      <c r="K17" s="5">
        <v>190</v>
      </c>
      <c r="L17" s="5">
        <v>180</v>
      </c>
      <c r="M17" s="5">
        <v>187</v>
      </c>
      <c r="N17" s="5">
        <v>224</v>
      </c>
      <c r="O17" s="5">
        <v>235</v>
      </c>
      <c r="P17" s="5">
        <v>199</v>
      </c>
      <c r="Q17" s="5">
        <v>188</v>
      </c>
      <c r="R17" s="9">
        <v>224</v>
      </c>
      <c r="S17" s="10">
        <f t="shared" si="0"/>
        <v>195.08333333333334</v>
      </c>
      <c r="T17" s="5">
        <f t="shared" si="1"/>
        <v>2341</v>
      </c>
      <c r="U17" s="11">
        <f t="shared" si="2"/>
        <v>325</v>
      </c>
    </row>
    <row r="18" spans="2:22" ht="27.95" customHeight="1" x14ac:dyDescent="0.2">
      <c r="B18" s="5">
        <v>14</v>
      </c>
      <c r="C18" s="6">
        <v>25</v>
      </c>
      <c r="D18" s="7" t="s">
        <v>44</v>
      </c>
      <c r="E18" s="8" t="s">
        <v>27</v>
      </c>
      <c r="F18" s="5"/>
      <c r="G18" s="5">
        <v>191</v>
      </c>
      <c r="H18" s="5">
        <v>164</v>
      </c>
      <c r="I18" s="5">
        <v>173</v>
      </c>
      <c r="J18" s="5">
        <v>168</v>
      </c>
      <c r="K18" s="5">
        <v>200</v>
      </c>
      <c r="L18" s="5">
        <v>182</v>
      </c>
      <c r="M18" s="5">
        <v>224</v>
      </c>
      <c r="N18" s="5">
        <v>166</v>
      </c>
      <c r="O18" s="5">
        <v>183</v>
      </c>
      <c r="P18" s="5">
        <v>202</v>
      </c>
      <c r="Q18" s="5">
        <v>222</v>
      </c>
      <c r="R18" s="9">
        <v>247</v>
      </c>
      <c r="S18" s="10">
        <f t="shared" si="0"/>
        <v>193.5</v>
      </c>
      <c r="T18" s="5">
        <f t="shared" si="1"/>
        <v>2322</v>
      </c>
      <c r="U18" s="11">
        <f t="shared" si="2"/>
        <v>344</v>
      </c>
    </row>
    <row r="19" spans="2:22" ht="27.95" customHeight="1" x14ac:dyDescent="0.2">
      <c r="B19" s="5">
        <v>15</v>
      </c>
      <c r="C19" s="6">
        <v>5</v>
      </c>
      <c r="D19" s="7" t="s">
        <v>34</v>
      </c>
      <c r="E19" s="8" t="s">
        <v>35</v>
      </c>
      <c r="F19" s="5"/>
      <c r="G19" s="5">
        <v>167</v>
      </c>
      <c r="H19" s="5">
        <v>167</v>
      </c>
      <c r="I19" s="5">
        <v>184</v>
      </c>
      <c r="J19" s="5">
        <v>178</v>
      </c>
      <c r="K19" s="5">
        <v>204</v>
      </c>
      <c r="L19" s="5">
        <v>184</v>
      </c>
      <c r="M19" s="5">
        <v>180</v>
      </c>
      <c r="N19" s="5">
        <v>160</v>
      </c>
      <c r="O19" s="5">
        <v>259</v>
      </c>
      <c r="P19" s="5">
        <v>223</v>
      </c>
      <c r="Q19" s="5">
        <v>199</v>
      </c>
      <c r="R19" s="9">
        <v>182</v>
      </c>
      <c r="S19" s="10">
        <f t="shared" si="0"/>
        <v>190.58333333333334</v>
      </c>
      <c r="T19" s="5">
        <f t="shared" si="1"/>
        <v>2287</v>
      </c>
      <c r="U19" s="11">
        <f t="shared" si="2"/>
        <v>379</v>
      </c>
    </row>
    <row r="20" spans="2:22" ht="27.95" customHeight="1" x14ac:dyDescent="0.2">
      <c r="B20" s="5">
        <v>16</v>
      </c>
      <c r="C20" s="6">
        <v>10</v>
      </c>
      <c r="D20" s="7" t="s">
        <v>38</v>
      </c>
      <c r="E20" s="8" t="s">
        <v>23</v>
      </c>
      <c r="F20" s="5"/>
      <c r="G20" s="5">
        <v>182</v>
      </c>
      <c r="H20" s="5">
        <v>159</v>
      </c>
      <c r="I20" s="5">
        <v>233</v>
      </c>
      <c r="J20" s="5">
        <v>185</v>
      </c>
      <c r="K20" s="5">
        <v>223</v>
      </c>
      <c r="L20" s="5">
        <v>206</v>
      </c>
      <c r="M20" s="5">
        <v>225</v>
      </c>
      <c r="N20" s="5">
        <v>159</v>
      </c>
      <c r="O20" s="5">
        <v>171</v>
      </c>
      <c r="P20" s="5">
        <v>161</v>
      </c>
      <c r="Q20" s="5">
        <v>167</v>
      </c>
      <c r="R20" s="9">
        <v>215</v>
      </c>
      <c r="S20" s="10">
        <f t="shared" si="0"/>
        <v>190.5</v>
      </c>
      <c r="T20" s="5">
        <f t="shared" si="1"/>
        <v>2286</v>
      </c>
      <c r="U20" s="11">
        <f t="shared" si="2"/>
        <v>380</v>
      </c>
    </row>
    <row r="21" spans="2:22" ht="27.95" customHeight="1" x14ac:dyDescent="0.2">
      <c r="B21" s="5">
        <v>17</v>
      </c>
      <c r="C21" s="6">
        <v>36</v>
      </c>
      <c r="D21" s="7" t="s">
        <v>49</v>
      </c>
      <c r="E21" s="8" t="s">
        <v>30</v>
      </c>
      <c r="F21" s="5"/>
      <c r="G21" s="5">
        <v>202</v>
      </c>
      <c r="H21" s="5">
        <v>189</v>
      </c>
      <c r="I21" s="5">
        <v>177</v>
      </c>
      <c r="J21" s="5">
        <v>183</v>
      </c>
      <c r="K21" s="5">
        <v>188</v>
      </c>
      <c r="L21" s="5">
        <v>229</v>
      </c>
      <c r="M21" s="5">
        <v>201</v>
      </c>
      <c r="N21" s="5">
        <v>182</v>
      </c>
      <c r="O21" s="5">
        <v>190</v>
      </c>
      <c r="P21" s="5">
        <v>153</v>
      </c>
      <c r="Q21" s="5">
        <v>224</v>
      </c>
      <c r="R21" s="9">
        <v>152</v>
      </c>
      <c r="S21" s="10">
        <f t="shared" si="0"/>
        <v>189.16666666666666</v>
      </c>
      <c r="T21" s="5">
        <f t="shared" si="1"/>
        <v>2270</v>
      </c>
      <c r="U21" s="11">
        <f t="shared" si="2"/>
        <v>396</v>
      </c>
    </row>
    <row r="22" spans="2:22" ht="27.95" customHeight="1" x14ac:dyDescent="0.2">
      <c r="B22" s="5">
        <v>18</v>
      </c>
      <c r="C22" s="6">
        <v>18</v>
      </c>
      <c r="D22" s="7" t="s">
        <v>42</v>
      </c>
      <c r="E22" s="8" t="s">
        <v>25</v>
      </c>
      <c r="F22" s="5"/>
      <c r="G22" s="5">
        <v>193</v>
      </c>
      <c r="H22" s="5">
        <v>220</v>
      </c>
      <c r="I22" s="5">
        <v>215</v>
      </c>
      <c r="J22" s="5">
        <v>172</v>
      </c>
      <c r="K22" s="5">
        <v>206</v>
      </c>
      <c r="L22" s="5">
        <v>149</v>
      </c>
      <c r="M22" s="5">
        <v>179</v>
      </c>
      <c r="N22" s="5">
        <v>193</v>
      </c>
      <c r="O22" s="5">
        <v>183</v>
      </c>
      <c r="P22" s="5">
        <v>192</v>
      </c>
      <c r="Q22" s="5">
        <v>165</v>
      </c>
      <c r="R22" s="9">
        <v>194</v>
      </c>
      <c r="S22" s="10">
        <f t="shared" si="0"/>
        <v>188.41666666666666</v>
      </c>
      <c r="T22" s="5">
        <f t="shared" si="1"/>
        <v>2261</v>
      </c>
      <c r="U22" s="11">
        <f t="shared" si="2"/>
        <v>405</v>
      </c>
    </row>
    <row r="23" spans="2:22" ht="27.95" customHeight="1" x14ac:dyDescent="0.2">
      <c r="B23" s="5">
        <v>19</v>
      </c>
      <c r="C23" s="6">
        <v>38</v>
      </c>
      <c r="D23" s="7" t="s">
        <v>52</v>
      </c>
      <c r="E23" s="8" t="s">
        <v>51</v>
      </c>
      <c r="F23" s="5"/>
      <c r="G23" s="5">
        <v>202</v>
      </c>
      <c r="H23" s="5">
        <v>252</v>
      </c>
      <c r="I23" s="5">
        <v>205</v>
      </c>
      <c r="J23" s="5">
        <v>205</v>
      </c>
      <c r="K23" s="5">
        <v>144</v>
      </c>
      <c r="L23" s="5">
        <v>157</v>
      </c>
      <c r="M23" s="5">
        <v>185</v>
      </c>
      <c r="N23" s="5">
        <v>156</v>
      </c>
      <c r="O23" s="5">
        <v>183</v>
      </c>
      <c r="P23" s="5">
        <v>215</v>
      </c>
      <c r="Q23" s="5">
        <v>177</v>
      </c>
      <c r="R23" s="9">
        <v>161</v>
      </c>
      <c r="S23" s="10">
        <f t="shared" si="0"/>
        <v>186.83333333333334</v>
      </c>
      <c r="T23" s="5">
        <f t="shared" si="1"/>
        <v>2242</v>
      </c>
      <c r="U23" s="11">
        <f t="shared" si="2"/>
        <v>424</v>
      </c>
    </row>
    <row r="24" spans="2:22" ht="27.95" customHeight="1" x14ac:dyDescent="0.2">
      <c r="B24" s="5">
        <v>20</v>
      </c>
      <c r="C24" s="6">
        <v>35</v>
      </c>
      <c r="D24" s="7" t="s">
        <v>48</v>
      </c>
      <c r="E24" s="8" t="s">
        <v>30</v>
      </c>
      <c r="F24" s="5"/>
      <c r="G24" s="5">
        <v>197</v>
      </c>
      <c r="H24" s="5">
        <v>197</v>
      </c>
      <c r="I24" s="5">
        <v>140</v>
      </c>
      <c r="J24" s="5">
        <v>201</v>
      </c>
      <c r="K24" s="5">
        <v>175</v>
      </c>
      <c r="L24" s="5">
        <v>150</v>
      </c>
      <c r="M24" s="5">
        <v>201</v>
      </c>
      <c r="N24" s="5">
        <v>190</v>
      </c>
      <c r="O24" s="5">
        <v>204</v>
      </c>
      <c r="P24" s="5">
        <v>200</v>
      </c>
      <c r="Q24" s="5">
        <v>181</v>
      </c>
      <c r="R24" s="9">
        <v>158</v>
      </c>
      <c r="S24" s="10">
        <f t="shared" si="0"/>
        <v>182.83333333333334</v>
      </c>
      <c r="T24" s="5">
        <f t="shared" si="1"/>
        <v>2194</v>
      </c>
      <c r="U24" s="11">
        <f t="shared" si="2"/>
        <v>472</v>
      </c>
    </row>
    <row r="25" spans="2:22" ht="27.95" customHeight="1" x14ac:dyDescent="0.2">
      <c r="B25" s="5">
        <v>21</v>
      </c>
      <c r="C25" s="6">
        <v>37</v>
      </c>
      <c r="D25" s="7" t="s">
        <v>50</v>
      </c>
      <c r="E25" s="8" t="s">
        <v>51</v>
      </c>
      <c r="F25" s="5"/>
      <c r="G25" s="5">
        <v>169</v>
      </c>
      <c r="H25" s="5">
        <v>187</v>
      </c>
      <c r="I25" s="5">
        <v>201</v>
      </c>
      <c r="J25" s="5">
        <v>181</v>
      </c>
      <c r="K25" s="5">
        <v>176</v>
      </c>
      <c r="L25" s="5">
        <v>159</v>
      </c>
      <c r="M25" s="5">
        <v>186</v>
      </c>
      <c r="N25" s="5">
        <v>136</v>
      </c>
      <c r="O25" s="5">
        <v>231</v>
      </c>
      <c r="P25" s="5">
        <v>205</v>
      </c>
      <c r="Q25" s="5">
        <v>154</v>
      </c>
      <c r="R25" s="9">
        <v>205</v>
      </c>
      <c r="S25" s="10">
        <f t="shared" si="0"/>
        <v>182.5</v>
      </c>
      <c r="T25" s="5">
        <f t="shared" si="1"/>
        <v>2190</v>
      </c>
      <c r="U25" s="11">
        <f t="shared" si="2"/>
        <v>476</v>
      </c>
      <c r="V25" s="4"/>
    </row>
    <row r="26" spans="2:22" ht="27.95" customHeight="1" x14ac:dyDescent="0.2">
      <c r="B26" s="5">
        <v>22</v>
      </c>
      <c r="C26" s="6">
        <v>9</v>
      </c>
      <c r="D26" s="7" t="s">
        <v>37</v>
      </c>
      <c r="E26" s="8" t="s">
        <v>23</v>
      </c>
      <c r="F26" s="5"/>
      <c r="G26" s="5">
        <v>189</v>
      </c>
      <c r="H26" s="5">
        <v>171</v>
      </c>
      <c r="I26" s="5">
        <v>192</v>
      </c>
      <c r="J26" s="5">
        <v>192</v>
      </c>
      <c r="K26" s="5">
        <v>150</v>
      </c>
      <c r="L26" s="5">
        <v>219</v>
      </c>
      <c r="M26" s="5">
        <v>156</v>
      </c>
      <c r="N26" s="5">
        <v>148</v>
      </c>
      <c r="O26" s="5">
        <v>189</v>
      </c>
      <c r="P26" s="5">
        <v>190</v>
      </c>
      <c r="Q26" s="5">
        <v>203</v>
      </c>
      <c r="R26" s="9">
        <v>182</v>
      </c>
      <c r="S26" s="10">
        <f t="shared" si="0"/>
        <v>181.75</v>
      </c>
      <c r="T26" s="5">
        <f t="shared" si="1"/>
        <v>2181</v>
      </c>
      <c r="U26" s="11">
        <f t="shared" si="2"/>
        <v>485</v>
      </c>
    </row>
    <row r="27" spans="2:22" ht="27.95" customHeight="1" x14ac:dyDescent="0.2">
      <c r="B27" s="5">
        <v>23</v>
      </c>
      <c r="C27" s="6">
        <v>32</v>
      </c>
      <c r="D27" s="7" t="s">
        <v>55</v>
      </c>
      <c r="E27" s="8" t="s">
        <v>29</v>
      </c>
      <c r="F27" s="5"/>
      <c r="G27" s="5">
        <v>146</v>
      </c>
      <c r="H27" s="5">
        <v>216</v>
      </c>
      <c r="I27" s="5">
        <v>165</v>
      </c>
      <c r="J27" s="5">
        <v>166</v>
      </c>
      <c r="K27" s="5">
        <v>162</v>
      </c>
      <c r="L27" s="5">
        <v>169</v>
      </c>
      <c r="M27" s="5">
        <v>187</v>
      </c>
      <c r="N27" s="5">
        <v>139</v>
      </c>
      <c r="O27" s="5">
        <v>194</v>
      </c>
      <c r="P27" s="5">
        <v>191</v>
      </c>
      <c r="Q27" s="5">
        <v>171</v>
      </c>
      <c r="R27" s="9">
        <v>242</v>
      </c>
      <c r="S27" s="10">
        <f t="shared" si="0"/>
        <v>179</v>
      </c>
      <c r="T27" s="5">
        <f t="shared" si="1"/>
        <v>2148</v>
      </c>
      <c r="U27" s="11">
        <f t="shared" si="2"/>
        <v>518</v>
      </c>
    </row>
    <row r="28" spans="2:22" ht="27.95" customHeight="1" x14ac:dyDescent="0.2">
      <c r="B28" s="5">
        <v>24</v>
      </c>
      <c r="C28" s="6">
        <v>31</v>
      </c>
      <c r="D28" s="7" t="s">
        <v>47</v>
      </c>
      <c r="E28" s="8" t="s">
        <v>29</v>
      </c>
      <c r="F28" s="5"/>
      <c r="G28" s="5">
        <v>153</v>
      </c>
      <c r="H28" s="5">
        <v>164</v>
      </c>
      <c r="I28" s="5">
        <v>155</v>
      </c>
      <c r="J28" s="5">
        <v>211</v>
      </c>
      <c r="K28" s="5">
        <v>146</v>
      </c>
      <c r="L28" s="5">
        <v>136</v>
      </c>
      <c r="M28" s="5">
        <v>199</v>
      </c>
      <c r="N28" s="5">
        <v>174</v>
      </c>
      <c r="O28" s="5">
        <v>171</v>
      </c>
      <c r="P28" s="5">
        <v>141</v>
      </c>
      <c r="Q28" s="5">
        <v>144</v>
      </c>
      <c r="R28" s="9">
        <v>176</v>
      </c>
      <c r="S28" s="10">
        <f t="shared" si="0"/>
        <v>164.16666666666666</v>
      </c>
      <c r="T28" s="5">
        <f t="shared" si="1"/>
        <v>1970</v>
      </c>
      <c r="U28" s="11">
        <f t="shared" si="2"/>
        <v>696</v>
      </c>
    </row>
  </sheetData>
  <sortState ref="C5:T28">
    <sortCondition descending="1" ref="T5:T28"/>
  </sortState>
  <mergeCells count="3">
    <mergeCell ref="E4:F4"/>
    <mergeCell ref="B1:U1"/>
    <mergeCell ref="B2:U3"/>
  </mergeCells>
  <pageMargins left="0.74803149606299213" right="0.74803149606299213" top="0.98425196850393704" bottom="0.98425196850393704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B1:X8"/>
  <sheetViews>
    <sheetView showGridLines="0" defaultGridColor="0" colorId="47" zoomScale="80" zoomScaleNormal="75" workbookViewId="0">
      <selection activeCell="N23" sqref="N23"/>
    </sheetView>
  </sheetViews>
  <sheetFormatPr baseColWidth="10" defaultRowHeight="12.75" x14ac:dyDescent="0.2"/>
  <cols>
    <col min="1" max="1" width="2.140625" customWidth="1"/>
    <col min="2" max="2" width="5.28515625" bestFit="1" customWidth="1"/>
    <col min="3" max="3" width="35.7109375" customWidth="1"/>
    <col min="4" max="4" width="15.5703125" customWidth="1"/>
    <col min="5" max="5" width="7.42578125" customWidth="1"/>
    <col min="6" max="11" width="5.7109375" customWidth="1"/>
    <col min="12" max="12" width="8.5703125" customWidth="1"/>
    <col min="13" max="18" width="5.7109375" customWidth="1"/>
    <col min="19" max="19" width="8.5703125" customWidth="1"/>
    <col min="20" max="21" width="9.28515625" customWidth="1"/>
    <col min="22" max="22" width="6.7109375" customWidth="1"/>
    <col min="23" max="23" width="5.140625" bestFit="1" customWidth="1"/>
    <col min="24" max="24" width="9.85546875" customWidth="1"/>
  </cols>
  <sheetData>
    <row r="1" spans="2:24" ht="21.95" customHeight="1" x14ac:dyDescent="0.2"/>
    <row r="2" spans="2:24" ht="40.5" customHeight="1" x14ac:dyDescent="0.2">
      <c r="D2" s="15" t="s">
        <v>18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4" ht="50.1" customHeight="1" x14ac:dyDescent="0.2">
      <c r="D3" s="15" t="s">
        <v>21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2:24" ht="21.95" customHeight="1" thickBot="1" x14ac:dyDescent="0.25">
      <c r="C4" t="s">
        <v>0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11</v>
      </c>
      <c r="T4" t="s">
        <v>2</v>
      </c>
      <c r="U4" t="s">
        <v>1</v>
      </c>
      <c r="V4" t="s">
        <v>2</v>
      </c>
      <c r="W4" t="s">
        <v>4</v>
      </c>
      <c r="X4" t="s">
        <v>3</v>
      </c>
    </row>
    <row r="5" spans="2:24" ht="17.100000000000001" customHeight="1" thickBot="1" x14ac:dyDescent="0.25">
      <c r="B5" s="15">
        <v>1</v>
      </c>
      <c r="D5" s="15"/>
      <c r="E5" s="15"/>
      <c r="F5">
        <v>158</v>
      </c>
      <c r="G5">
        <v>225</v>
      </c>
      <c r="H5">
        <v>192</v>
      </c>
      <c r="I5">
        <v>162</v>
      </c>
      <c r="J5">
        <v>190</v>
      </c>
      <c r="K5">
        <v>179</v>
      </c>
      <c r="L5">
        <f>AVERAGE(F5:K5)</f>
        <v>184.33333333333334</v>
      </c>
      <c r="M5">
        <v>158</v>
      </c>
      <c r="N5">
        <v>225</v>
      </c>
      <c r="O5">
        <v>192</v>
      </c>
      <c r="P5">
        <v>162</v>
      </c>
      <c r="Q5">
        <v>190</v>
      </c>
      <c r="R5">
        <v>179</v>
      </c>
      <c r="S5">
        <f>AVERAGE(M5:R5)</f>
        <v>184.33333333333334</v>
      </c>
      <c r="T5">
        <v>2093</v>
      </c>
      <c r="U5">
        <v>174</v>
      </c>
      <c r="V5" s="15">
        <f>SUM(F5:K6,M5:R6)</f>
        <v>4404</v>
      </c>
      <c r="W5" s="15">
        <f>COUNT(F5:K6,M5:R6)</f>
        <v>24</v>
      </c>
      <c r="X5" s="15">
        <f>AVERAGE(F5:K6,M5:R6)</f>
        <v>183.5</v>
      </c>
    </row>
    <row r="6" spans="2:24" ht="17.100000000000001" customHeight="1" thickBot="1" x14ac:dyDescent="0.25">
      <c r="B6" s="15"/>
      <c r="D6" s="15"/>
      <c r="E6" s="15"/>
      <c r="F6">
        <v>136</v>
      </c>
      <c r="G6">
        <v>194</v>
      </c>
      <c r="H6">
        <v>180</v>
      </c>
      <c r="I6">
        <v>200</v>
      </c>
      <c r="J6">
        <v>184</v>
      </c>
      <c r="K6">
        <v>202</v>
      </c>
      <c r="L6">
        <f>AVERAGE(F6:K6)</f>
        <v>182.66666666666666</v>
      </c>
      <c r="M6">
        <v>136</v>
      </c>
      <c r="N6">
        <v>194</v>
      </c>
      <c r="O6">
        <v>180</v>
      </c>
      <c r="P6">
        <v>200</v>
      </c>
      <c r="Q6">
        <v>184</v>
      </c>
      <c r="R6">
        <v>202</v>
      </c>
      <c r="S6">
        <f>AVERAGE(M6:R6)</f>
        <v>182.66666666666666</v>
      </c>
      <c r="T6">
        <v>2168</v>
      </c>
      <c r="U6">
        <v>180</v>
      </c>
      <c r="V6" s="15"/>
      <c r="W6" s="15"/>
      <c r="X6" s="15"/>
    </row>
    <row r="7" spans="2:24" ht="20.100000000000001" customHeight="1" thickBot="1" x14ac:dyDescent="0.25">
      <c r="F7">
        <f>SUM(F5:F6)</f>
        <v>294</v>
      </c>
      <c r="G7">
        <f t="shared" ref="G7:K7" si="0">SUM(G5:G6)</f>
        <v>419</v>
      </c>
      <c r="H7">
        <f t="shared" si="0"/>
        <v>372</v>
      </c>
      <c r="I7">
        <f t="shared" si="0"/>
        <v>362</v>
      </c>
      <c r="J7">
        <f t="shared" si="0"/>
        <v>374</v>
      </c>
      <c r="K7">
        <f t="shared" si="0"/>
        <v>381</v>
      </c>
      <c r="L7">
        <f>AVERAGE(F5:K6)</f>
        <v>183.5</v>
      </c>
      <c r="M7">
        <f>SUM(M5:M6)</f>
        <v>294</v>
      </c>
      <c r="N7">
        <f t="shared" ref="N7:R7" si="1">SUM(N5:N6)</f>
        <v>419</v>
      </c>
      <c r="O7">
        <f t="shared" si="1"/>
        <v>372</v>
      </c>
      <c r="P7">
        <f t="shared" si="1"/>
        <v>362</v>
      </c>
      <c r="Q7">
        <f t="shared" si="1"/>
        <v>374</v>
      </c>
      <c r="R7">
        <f t="shared" si="1"/>
        <v>381</v>
      </c>
      <c r="S7">
        <f>AVERAGE(M5:R6)</f>
        <v>183.5</v>
      </c>
    </row>
    <row r="8" spans="2:24" ht="5.0999999999999996" customHeight="1" x14ac:dyDescent="0.2"/>
  </sheetData>
  <mergeCells count="8">
    <mergeCell ref="W5:W6"/>
    <mergeCell ref="X5:X6"/>
    <mergeCell ref="D2:U2"/>
    <mergeCell ref="D3:U3"/>
    <mergeCell ref="B5:B6"/>
    <mergeCell ref="D5:D6"/>
    <mergeCell ref="E5:E6"/>
    <mergeCell ref="V5:V6"/>
  </mergeCells>
  <pageMargins left="0.75" right="0.75" top="1" bottom="1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Individual Varones</vt:lpstr>
      <vt:lpstr>Dobles (2)</vt:lpstr>
    </vt:vector>
  </TitlesOfParts>
  <Company>SONDA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olivares s</dc:creator>
  <cp:lastModifiedBy>PC</cp:lastModifiedBy>
  <cp:lastPrinted>2014-03-12T21:21:08Z</cp:lastPrinted>
  <dcterms:created xsi:type="dcterms:W3CDTF">2009-03-17T14:11:55Z</dcterms:created>
  <dcterms:modified xsi:type="dcterms:W3CDTF">2014-03-14T14:30:17Z</dcterms:modified>
</cp:coreProperties>
</file>